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6.08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<sst xmlns="http://schemas.openxmlformats.org/spreadsheetml/2006/main" count="23" uniqueCount="20">
  <si>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</si>
  <si>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</si>
  <si>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</si>
  <si>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</si>
  <si>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</si>
  <si>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</si>
  <si>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</si>
  <si>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</si>
  <si>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</si>
  <si>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</si>
  <si>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</si>
  <si>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</si>
  <si>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</si>
  <si>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</si>
  <si>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</si>
  <si>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</si>
  <si>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</si>
  <si>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</si>
  <si>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</si>
  <si>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6 августа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</si>
</sst>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B2" sqref="B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14780</v>
      </c>
      <c r="F3" s="26">
        <v>13197</v>
      </c>
      <c r="G3" s="17">
        <f>E3-F3</f>
        <v>1583</v>
      </c>
      <c r="H3" s="22">
        <f aca="true" t="shared" si="0" ref="H3:I6">E3/B3</f>
        <v>16.24175824175824</v>
      </c>
      <c r="I3" s="2">
        <f t="shared" si="0"/>
        <v>14.663333333333334</v>
      </c>
      <c r="J3" s="22">
        <f>H3-I3</f>
        <v>1.578424908424907</v>
      </c>
      <c r="K3" s="17">
        <v>411</v>
      </c>
      <c r="L3" s="17">
        <v>14369</v>
      </c>
      <c r="M3" s="26">
        <v>12701</v>
      </c>
      <c r="N3" s="27">
        <f aca="true" t="shared" si="1" ref="N3:N8">L3-M3</f>
        <v>1668</v>
      </c>
      <c r="O3" s="23">
        <f>L3*P3/3.4</f>
        <v>14369</v>
      </c>
      <c r="P3" s="14">
        <v>3.4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18415</v>
      </c>
      <c r="F4" s="1">
        <v>20434</v>
      </c>
      <c r="G4" s="1">
        <f>E4-F4</f>
        <v>-2019</v>
      </c>
      <c r="H4" s="2">
        <f t="shared" si="0"/>
        <v>16.01304347826087</v>
      </c>
      <c r="I4" s="2">
        <f t="shared" si="0"/>
        <v>18.576363636363638</v>
      </c>
      <c r="J4" s="2">
        <f>H4-I4</f>
        <v>-2.563320158102769</v>
      </c>
      <c r="K4" s="1">
        <v>1165</v>
      </c>
      <c r="L4" s="1">
        <v>17250</v>
      </c>
      <c r="M4" s="1">
        <v>18945</v>
      </c>
      <c r="N4" s="1">
        <f t="shared" si="1"/>
        <v>-1695</v>
      </c>
      <c r="O4" s="9">
        <f>L4*P4/3.4</f>
        <v>16742.64705882353</v>
      </c>
      <c r="P4" s="10">
        <v>3.3</v>
      </c>
    </row>
    <row r="5" spans="1:16" ht="42" customHeight="1">
      <c r="A5" s="5" t="s">
        <v>10</v>
      </c>
      <c r="B5" s="1">
        <v>687</v>
      </c>
      <c r="C5" s="1">
        <v>741</v>
      </c>
      <c r="D5" s="1">
        <f>B5-C5</f>
        <v>-54</v>
      </c>
      <c r="E5" s="1">
        <v>13570</v>
      </c>
      <c r="F5" s="1">
        <v>12571</v>
      </c>
      <c r="G5" s="1">
        <f>E5-F5</f>
        <v>999</v>
      </c>
      <c r="H5" s="2">
        <f t="shared" si="0"/>
        <v>19.75254730713246</v>
      </c>
      <c r="I5" s="2">
        <f t="shared" si="0"/>
        <v>16.964912280701753</v>
      </c>
      <c r="J5" s="2">
        <f>H5-I5</f>
        <v>2.7876350264307064</v>
      </c>
      <c r="K5" s="1">
        <v>1056</v>
      </c>
      <c r="L5" s="1">
        <v>12514</v>
      </c>
      <c r="M5" s="1">
        <v>8217</v>
      </c>
      <c r="N5" s="1">
        <f t="shared" si="1"/>
        <v>4297</v>
      </c>
      <c r="O5" s="9">
        <f>L5*P5/3.4</f>
        <v>15237.635294117646</v>
      </c>
      <c r="P5" s="10">
        <v>4.14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8147</v>
      </c>
      <c r="F6" s="1">
        <v>8064</v>
      </c>
      <c r="G6" s="1">
        <f>E6-F6</f>
        <v>83</v>
      </c>
      <c r="H6" s="2">
        <f t="shared" si="0"/>
        <v>14.548214285714286</v>
      </c>
      <c r="I6" s="2">
        <f t="shared" si="0"/>
        <v>14.4</v>
      </c>
      <c r="J6" s="2">
        <f>H6-I6</f>
        <v>0.1482142857142854</v>
      </c>
      <c r="K6" s="1">
        <v>398</v>
      </c>
      <c r="L6" s="1">
        <v>7739</v>
      </c>
      <c r="M6" s="1">
        <v>7731</v>
      </c>
      <c r="N6" s="1">
        <f t="shared" si="1"/>
        <v>8</v>
      </c>
      <c r="O6" s="9">
        <f>L6*P6/3.4</f>
        <v>8649.470588235294</v>
      </c>
      <c r="P6" s="10">
        <v>3.8</v>
      </c>
    </row>
    <row r="7" spans="1:16" ht="42" customHeight="1" thickBot="1">
      <c r="A7" s="15" t="s">
        <v>12</v>
      </c>
      <c r="B7" s="18"/>
      <c r="C7" s="18"/>
      <c r="D7" s="18"/>
      <c r="E7" s="18"/>
      <c r="F7" s="21"/>
      <c r="G7" s="18"/>
      <c r="H7" s="19"/>
      <c r="I7" s="19"/>
      <c r="J7" s="19"/>
      <c r="K7" s="18"/>
      <c r="L7" s="18"/>
      <c r="M7" s="21">
        <v>1722</v>
      </c>
      <c r="N7" s="18">
        <f t="shared" si="1"/>
        <v>-1722</v>
      </c>
      <c r="O7" s="20">
        <f>L7</f>
        <v>0</v>
      </c>
      <c r="P7" s="16"/>
    </row>
    <row r="8" spans="1:16" ht="42" customHeight="1" thickBot="1">
      <c r="A8" s="6" t="s">
        <v>1</v>
      </c>
      <c r="B8" s="3">
        <f>SUM(B3:B7)</f>
        <v>3307</v>
      </c>
      <c r="C8" s="3">
        <f>SUM(C3:C6)</f>
        <v>3301</v>
      </c>
      <c r="D8" s="3">
        <f>B8-C8</f>
        <v>6</v>
      </c>
      <c r="E8" s="3">
        <f>SUM(E3:E7)</f>
        <v>54912</v>
      </c>
      <c r="F8" s="3">
        <f>SUM(F3:F7)</f>
        <v>54266</v>
      </c>
      <c r="G8" s="3">
        <f>E8-F8</f>
        <v>646</v>
      </c>
      <c r="H8" s="4">
        <f>E8/B8</f>
        <v>16.604777744179014</v>
      </c>
      <c r="I8" s="4">
        <f>F8/C8</f>
        <v>16.4392608300515</v>
      </c>
      <c r="J8" s="4">
        <f>H8-I8</f>
        <v>0.16551691412751524</v>
      </c>
      <c r="K8" s="3">
        <f>SUM(K3:K7)</f>
        <v>3030</v>
      </c>
      <c r="L8" s="3">
        <f>SUM(L3:L7)</f>
        <v>51872</v>
      </c>
      <c r="M8" s="3">
        <f>SUM(M3:M7)</f>
        <v>49316</v>
      </c>
      <c r="N8" s="3">
        <f t="shared" si="1"/>
        <v>2556</v>
      </c>
      <c r="O8" s="4">
        <f>SUM(O3:O7)</f>
        <v>54998.75294117647</v>
      </c>
      <c r="P8" s="11">
        <f>O8*3.4/L8</f>
        <v>3.6049460209747064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2017-08-07T08:25:48Z</dcterms:modified>
  <cp:category/>
  <cp:version/>
  <cp:contentType/>
  <cp:contentStatus/>
</cp:coreProperties>
</file>